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Bray\Documents\My Files\Work Files\Professional Bodies\AusIMM\CP Assessor\Proposed changes\"/>
    </mc:Choice>
  </mc:AlternateContent>
  <xr:revisionPtr revIDLastSave="0" documentId="13_ncr:1_{8C8E40B7-446B-4D95-B94C-FAF78F2DFBE9}" xr6:coauthVersionLast="47" xr6:coauthVersionMax="47" xr10:uidLastSave="{00000000-0000-0000-0000-000000000000}"/>
  <bookViews>
    <workbookView xWindow="885" yWindow="-120" windowWidth="28035" windowHeight="16440" xr2:uid="{F2A93FAF-1551-40AC-B5AE-1BB986695E05}"/>
  </bookViews>
  <sheets>
    <sheet name="Form" sheetId="1" r:id="rId1"/>
    <sheet name="Drop Down Lists" sheetId="2" state="hidden" r:id="rId2"/>
  </sheets>
  <definedNames>
    <definedName name="_Hlk36203289" localSheetId="0">Form!#REF!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6" i="1" s="1"/>
  <c r="C21" i="1"/>
  <c r="E22" i="1" l="1"/>
  <c r="C22" i="1"/>
  <c r="C30" i="1" l="1"/>
  <c r="C31" i="1"/>
  <c r="E30" i="1"/>
  <c r="E31" i="1" l="1"/>
  <c r="C32" i="1"/>
  <c r="C38" i="1" s="1"/>
  <c r="C34" i="1" l="1"/>
  <c r="C33" i="1"/>
  <c r="C35" i="1"/>
  <c r="C37" i="1"/>
  <c r="C36" i="1"/>
</calcChain>
</file>

<file path=xl/sharedStrings.xml><?xml version="1.0" encoding="utf-8"?>
<sst xmlns="http://schemas.openxmlformats.org/spreadsheetml/2006/main" count="53" uniqueCount="49">
  <si>
    <t>Instructions</t>
  </si>
  <si>
    <t>Yes</t>
  </si>
  <si>
    <t>No</t>
  </si>
  <si>
    <t>Choose from the drop down list options</t>
  </si>
  <si>
    <t>Discipline</t>
  </si>
  <si>
    <t>Environment</t>
  </si>
  <si>
    <t>Geology</t>
  </si>
  <si>
    <t>Metallurgy</t>
  </si>
  <si>
    <t>Mining Engineering</t>
  </si>
  <si>
    <t>Management</t>
  </si>
  <si>
    <t>Geotechnical (Mining)</t>
  </si>
  <si>
    <t>Social Performance</t>
  </si>
  <si>
    <t>Name</t>
  </si>
  <si>
    <t>Membership Number</t>
  </si>
  <si>
    <t>Date career break started</t>
  </si>
  <si>
    <t>CAREER BREAK DETAILS (Completed by CP)</t>
  </si>
  <si>
    <t>The CPPC will not consider career breaks that are advised more than six months after the commencement of the break</t>
  </si>
  <si>
    <t>6 months deadline to claim a career break</t>
  </si>
  <si>
    <t>Have you previously claimed a career break in the period</t>
  </si>
  <si>
    <t xml:space="preserve">to </t>
  </si>
  <si>
    <t>ELIGBILITY</t>
  </si>
  <si>
    <t>CAREER BREAK TWO-YEARS OR LESS (MAINTAINING CP STATUS) APPLICATION FORM</t>
  </si>
  <si>
    <t>Eligibility to claim a career break (of two years or less)</t>
  </si>
  <si>
    <t>No of years on career break</t>
  </si>
  <si>
    <t>Time Period</t>
  </si>
  <si>
    <t>ADJUSTED PROFESSIONAL DEVELOPMENT (PD) REQUIREMENTS</t>
  </si>
  <si>
    <t>Reduced On-the-job Skill Enhancement Category Cap</t>
  </si>
  <si>
    <t>Reduced Private Reading Category Cap</t>
  </si>
  <si>
    <t>Reduced Structured Mentoring Category Cap</t>
  </si>
  <si>
    <t>Reduced Service to Industry Category Cap</t>
  </si>
  <si>
    <t xml:space="preserve">Cells shaded in white require inputs. </t>
  </si>
  <si>
    <t>Reason for career break</t>
  </si>
  <si>
    <t>Parental Leave</t>
  </si>
  <si>
    <t>Prolonged Illness</t>
  </si>
  <si>
    <t>Under-employment</t>
  </si>
  <si>
    <t>Other</t>
  </si>
  <si>
    <t>CPPC APPROVAL (To be completed by AusIMM)</t>
  </si>
  <si>
    <t>CPPC Comments</t>
  </si>
  <si>
    <t xml:space="preserve">Date of Approval     </t>
  </si>
  <si>
    <t>Reduced Total PD Hours required over the 3 year period</t>
  </si>
  <si>
    <t>Reduced Technical Hours for CPs</t>
  </si>
  <si>
    <t>Reduced Technical Hours for RPEQs</t>
  </si>
  <si>
    <t>CHARTERED PROFESSIONAL (CP) DETAILS (Completed by CP)</t>
  </si>
  <si>
    <t>Chartered Professionals wanting to take an extended career break do not use this form.</t>
  </si>
  <si>
    <t>During the career break, Chartered Professionals must still undertake 25 hours of professional development per year.</t>
  </si>
  <si>
    <t>This form is only for career breaks of two years or less where Chartered Professional status is maintained.</t>
  </si>
  <si>
    <t>Date career break ended/to end (if known)
If not known this cell defaults to two years</t>
  </si>
  <si>
    <t>Date career break form submitted</t>
  </si>
  <si>
    <t>Form updated on 22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</si>
</sst>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yyyy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5" fillId="3" borderId="1" xfId="0" applyFont="1" applyFill="1" applyBorder="1" applyAlignment="1" applyProtection="1">
      <alignment horizontal="left" vertical="top"/>
      <protection locked="0"/>
    </xf>
    <xf numFmtId="1" fontId="5" fillId="3" borderId="1" xfId="0" applyNumberFormat="1" applyFont="1" applyFill="1" applyBorder="1" applyAlignment="1" applyProtection="1">
      <alignment horizontal="left" vertical="top"/>
      <protection locked="0"/>
    </xf>
    <xf numFmtId="164" fontId="5" fillId="3" borderId="1" xfId="0" applyNumberFormat="1" applyFont="1" applyFill="1" applyBorder="1" applyAlignment="1" applyProtection="1">
      <alignment horizontal="center" vertical="top"/>
      <protection locked="0"/>
    </xf>
    <xf numFmtId="1" fontId="5" fillId="3" borderId="1" xfId="0" applyNumberFormat="1" applyFont="1" applyFill="1" applyBorder="1" applyAlignment="1" applyProtection="1">
      <alignment horizontal="center" vertical="top"/>
      <protection locked="0"/>
    </xf>
    <xf numFmtId="164" fontId="5" fillId="3" borderId="4" xfId="0" applyNumberFormat="1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horizontal="center" vertical="top"/>
    </xf>
    <xf numFmtId="0" fontId="5" fillId="2" borderId="1" xfId="0" applyFont="1" applyFill="1" applyBorder="1" applyAlignment="1" applyProtection="1">
      <alignment vertical="top" wrapText="1"/>
    </xf>
    <xf numFmtId="0" fontId="10" fillId="2" borderId="0" xfId="0" applyFont="1" applyFill="1" applyAlignment="1" applyProtection="1">
      <alignment vertical="top"/>
    </xf>
    <xf numFmtId="0" fontId="5" fillId="2" borderId="2" xfId="0" applyFont="1" applyFill="1" applyBorder="1" applyAlignment="1" applyProtection="1">
      <alignment vertical="top"/>
    </xf>
    <xf numFmtId="164" fontId="5" fillId="4" borderId="1" xfId="0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vertical="top" wrapText="1"/>
    </xf>
    <xf numFmtId="165" fontId="5" fillId="2" borderId="1" xfId="0" applyNumberFormat="1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vertical="top"/>
    </xf>
    <xf numFmtId="165" fontId="5" fillId="2" borderId="1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top"/>
    </xf>
    <xf numFmtId="2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1495425</xdr:colOff>
      <xdr:row>0</xdr:row>
      <xdr:rowOff>66675</xdr:rowOff>
    </xdr:from>
    <xdr:to>
      <xdr:col>6</xdr:col>
      <xdr:colOff>1081974</xdr:colOff>
      <xdr:row>2</xdr:row>
      <xdr:rowOff>5582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15E45B-A564-43CB-AC5E-56F71560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66675"/>
          <a:ext cx="2215449" cy="84378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2</xdr:row>
      <xdr:rowOff>304800</xdr:rowOff>
    </xdr:to>
    <xdr:sp macro="" textlink="">
      <xdr:nvSpPr>
        <xdr:cNvPr id="2" name="c9adb0bd-0969-431a-b2b6-02cacee3bc63" descr="Logo.png">
          <a:extLst>
            <a:ext uri="{FF2B5EF4-FFF2-40B4-BE49-F238E27FC236}">
              <a16:creationId xmlns:a16="http://schemas.microsoft.com/office/drawing/2014/main" id="{7C5CD2E5-91DC-4AA6-84E0-EDB12DB6F4EB}"/>
            </a:ext>
          </a:extLst>
        </xdr:cNvPr>
        <xdr:cNvSpPr>
          <a:spLocks noChangeAspect="1" noChangeArrowheads="1"/>
        </xdr:cNvSpPr>
      </xdr:nvSpPr>
      <xdr:spPr bwMode="auto">
        <a:xfrm>
          <a:off x="586740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3995-DB0A-457E-92F9-D9F8F8FE7178}">
  <sheetPr>
    <pageSetUpPr fitToPage="1"/>
  </sheetPr>
  <dimension ref="B1:G43"/>
  <sheetViews>
    <sheetView tabSelected="1" zoomScaleNormal="100" workbookViewId="0"/>
  </sheetViews>
  <sheetFormatPr defaultRowHeight="14.25" x14ac:dyDescent="0.2"/>
  <cols>
    <col min="1" max="1" width="9.140625" style="14" customWidth="1"/>
    <col min="2" max="2" width="56.28515625" style="13" customWidth="1"/>
    <col min="3" max="3" width="25.5703125" style="13" customWidth="1"/>
    <col min="4" max="4" width="3.5703125" style="13" customWidth="1"/>
    <col min="5" max="7" width="17" style="13" customWidth="1"/>
    <col min="8" max="19" width="9.140625" style="14"/>
    <col min="20" max="20" width="21.42578125" style="14" bestFit="1" customWidth="1"/>
    <col min="21" max="21" width="15.7109375" style="14" bestFit="1" customWidth="1"/>
    <col min="22" max="16384" width="9.140625" style="14"/>
  </cols>
  <sheetData>
    <row r="1" spans="2:7" s="10" customFormat="1" ht="30" customHeight="1" x14ac:dyDescent="0.2">
      <c r="B1" s="8" t="s">
        <v>48</v>
      </c>
      <c r="C1" s="9"/>
      <c r="D1" s="9"/>
      <c r="E1" s="9"/>
      <c r="F1" s="9"/>
      <c r="G1" s="9"/>
    </row>
    <row r="2" spans="2:7" s="10" customFormat="1" ht="41.25" customHeight="1" x14ac:dyDescent="0.2">
      <c r="B2" s="9"/>
      <c r="C2" s="9"/>
      <c r="D2" s="9"/>
      <c r="E2" s="9"/>
      <c r="F2" s="9"/>
      <c r="G2" s="9"/>
    </row>
    <row r="3" spans="2:7" s="10" customFormat="1" ht="40.5" customHeight="1" x14ac:dyDescent="0.2">
      <c r="B3" s="11" t="s">
        <v>21</v>
      </c>
      <c r="C3" s="11"/>
      <c r="D3" s="11"/>
      <c r="E3" s="11"/>
    </row>
    <row r="5" spans="2:7" x14ac:dyDescent="0.2">
      <c r="B5" s="12" t="s">
        <v>0</v>
      </c>
    </row>
    <row r="6" spans="2:7" x14ac:dyDescent="0.2">
      <c r="B6" s="15" t="s">
        <v>30</v>
      </c>
    </row>
    <row r="7" spans="2:7" x14ac:dyDescent="0.2">
      <c r="B7" s="15" t="s">
        <v>45</v>
      </c>
    </row>
    <row r="8" spans="2:7" x14ac:dyDescent="0.2">
      <c r="B8" s="15" t="s">
        <v>43</v>
      </c>
    </row>
    <row r="9" spans="2:7" x14ac:dyDescent="0.2">
      <c r="B9" s="15" t="s">
        <v>44</v>
      </c>
    </row>
    <row r="11" spans="2:7" ht="15" x14ac:dyDescent="0.2">
      <c r="B11" s="16" t="s">
        <v>42</v>
      </c>
    </row>
    <row r="12" spans="2:7" x14ac:dyDescent="0.2">
      <c r="B12" s="17" t="s">
        <v>12</v>
      </c>
      <c r="C12" s="2"/>
    </row>
    <row r="13" spans="2:7" x14ac:dyDescent="0.2">
      <c r="B13" s="17" t="s">
        <v>13</v>
      </c>
      <c r="C13" s="2"/>
    </row>
    <row r="14" spans="2:7" x14ac:dyDescent="0.2">
      <c r="B14" s="17" t="s">
        <v>4</v>
      </c>
      <c r="C14" s="3"/>
      <c r="D14" s="15" t="s">
        <v>3</v>
      </c>
      <c r="E14" s="14"/>
      <c r="F14" s="14"/>
      <c r="G14" s="14"/>
    </row>
    <row r="15" spans="2:7" x14ac:dyDescent="0.2">
      <c r="B15" s="17" t="s">
        <v>47</v>
      </c>
      <c r="C15" s="4"/>
      <c r="D15" s="15"/>
      <c r="E15" s="14"/>
      <c r="F15" s="14"/>
      <c r="G15" s="14"/>
    </row>
    <row r="16" spans="2:7" x14ac:dyDescent="0.2">
      <c r="C16" s="18"/>
      <c r="D16" s="15"/>
      <c r="E16" s="14"/>
      <c r="F16" s="14"/>
      <c r="G16" s="14"/>
    </row>
    <row r="17" spans="2:7" ht="15" x14ac:dyDescent="0.2">
      <c r="B17" s="16" t="s">
        <v>15</v>
      </c>
      <c r="C17" s="18"/>
    </row>
    <row r="18" spans="2:7" x14ac:dyDescent="0.2">
      <c r="B18" s="17" t="s">
        <v>31</v>
      </c>
      <c r="C18" s="5"/>
      <c r="D18" s="15" t="s">
        <v>3</v>
      </c>
      <c r="E18" s="14"/>
      <c r="F18" s="14"/>
    </row>
    <row r="19" spans="2:7" x14ac:dyDescent="0.2">
      <c r="B19" s="17" t="s">
        <v>14</v>
      </c>
      <c r="C19" s="4"/>
      <c r="D19" s="15"/>
      <c r="E19" s="14"/>
      <c r="F19" s="14"/>
      <c r="G19" s="14"/>
    </row>
    <row r="20" spans="2:7" ht="28.5" x14ac:dyDescent="0.2">
      <c r="B20" s="19" t="s">
        <v>46</v>
      </c>
      <c r="C20" s="4" t="str">
        <f>IF(C19="","",DATE(YEAR($C$19) + 2, MONTH($C$19), DAY($C$19))-DAY(1))</f>
        <v/>
      </c>
      <c r="D20" s="20"/>
      <c r="E20" s="14"/>
      <c r="F20" s="14"/>
      <c r="G20" s="14"/>
    </row>
    <row r="21" spans="2:7" x14ac:dyDescent="0.2">
      <c r="B21" s="21" t="s">
        <v>17</v>
      </c>
      <c r="C21" s="22" t="str">
        <f>IF(C19="","",DATE(YEAR($C$19), MONTH($C$19) + 6, DAY($C$19)-1))</f>
        <v/>
      </c>
      <c r="D21" s="15"/>
      <c r="E21" s="14"/>
      <c r="F21" s="14"/>
      <c r="G21" s="14"/>
    </row>
    <row r="22" spans="2:7" x14ac:dyDescent="0.2">
      <c r="B22" s="23" t="s">
        <v>18</v>
      </c>
      <c r="C22" s="24" t="str">
        <f>IF(C19="","",DATE(YEAR($C$19)-3, MONTH($C$19), DAY($C$19))+1)</f>
        <v/>
      </c>
      <c r="D22" s="15" t="s">
        <v>19</v>
      </c>
      <c r="E22" s="24" t="str">
        <f>IF(C19="","",DATE(YEAR($C$19)-1, MONTH($C$19), DAY($C$19)))</f>
        <v/>
      </c>
      <c r="F22" s="14"/>
      <c r="G22" s="14"/>
    </row>
    <row r="23" spans="2:7" x14ac:dyDescent="0.2">
      <c r="B23" s="25"/>
      <c r="C23" s="3"/>
      <c r="D23" s="15" t="s">
        <v>3</v>
      </c>
      <c r="E23" s="14"/>
      <c r="F23" s="14"/>
      <c r="G23" s="14"/>
    </row>
    <row r="24" spans="2:7" x14ac:dyDescent="0.2">
      <c r="D24" s="15"/>
      <c r="E24" s="14"/>
      <c r="F24" s="14"/>
      <c r="G24" s="14"/>
    </row>
    <row r="25" spans="2:7" ht="15" x14ac:dyDescent="0.2">
      <c r="B25" s="16" t="s">
        <v>20</v>
      </c>
    </row>
    <row r="26" spans="2:7" ht="63" customHeight="1" x14ac:dyDescent="0.2">
      <c r="B26" s="17" t="s">
        <v>22</v>
      </c>
      <c r="C26" s="26" t="str">
        <f>IF(OR(ISBLANK(C15),ISBLANK(C18),ISBLANK(C19),C20="",ISBLANK(C23)),"",IF(C23="Yes","You are not eligbile to claim another career break and maintain CP status.",IF(C15&gt;C21,"Your career break will not be considered as it has been reported too late.","Your claim for a career break whilst maintaining CP status will be considered by the CPPC.")))</f>
        <v/>
      </c>
      <c r="D26" s="15"/>
      <c r="E26" s="14"/>
      <c r="F26" s="14"/>
      <c r="G26" s="14"/>
    </row>
    <row r="27" spans="2:7" x14ac:dyDescent="0.2">
      <c r="B27" s="15" t="s">
        <v>16</v>
      </c>
      <c r="C27" s="14"/>
      <c r="D27" s="15"/>
      <c r="E27" s="14"/>
      <c r="F27" s="14"/>
      <c r="G27" s="14"/>
    </row>
    <row r="28" spans="2:7" x14ac:dyDescent="0.2">
      <c r="C28" s="14"/>
      <c r="D28" s="15"/>
      <c r="E28" s="14"/>
      <c r="F28" s="14"/>
      <c r="G28" s="14"/>
    </row>
    <row r="29" spans="2:7" ht="15" x14ac:dyDescent="0.2">
      <c r="B29" s="16" t="s">
        <v>25</v>
      </c>
    </row>
    <row r="30" spans="2:7" x14ac:dyDescent="0.2">
      <c r="B30" s="23" t="s">
        <v>24</v>
      </c>
      <c r="C30" s="24" t="str">
        <f>IF(C26&lt;&gt;"Your claim for a career break whilst maintaining CP status will be considered by the CPPC.","",C19)</f>
        <v/>
      </c>
      <c r="D30" s="15" t="s">
        <v>19</v>
      </c>
      <c r="E30" s="24" t="str">
        <f>IF(C26&lt;&gt;"Your claim for a career break whilst maintaining CP status will be considered by the CPPC.","",DATE(YEAR($C$19)+2, MONTH($C$19), DAY($C$19))-1)</f>
        <v/>
      </c>
    </row>
    <row r="31" spans="2:7" ht="15" x14ac:dyDescent="0.2">
      <c r="B31" s="17" t="s">
        <v>23</v>
      </c>
      <c r="C31" s="27" t="str">
        <f>IF(C26&lt;&gt;"Your claim for a career break whilst maintaining CP status will be considered by the CPPC.","",(C20-C19)/365)</f>
        <v/>
      </c>
      <c r="E31" s="28" t="str">
        <f>IF(C26&lt;&gt;"Your claim for a career break whilst maintaining CP status will be considered by the CPPC.","",IF(C31&gt;2,"This form cannot be used for career breaks longer than 2 years",""))</f>
        <v/>
      </c>
      <c r="F31" s="14"/>
    </row>
    <row r="32" spans="2:7" x14ac:dyDescent="0.2">
      <c r="B32" s="17" t="s">
        <v>39</v>
      </c>
      <c r="C32" s="29" t="str">
        <f>IF(C26&lt;&gt;"Your claim for a career break whilst maintaining CP status will be considered by the CPPC.","",C31*25+(3-C31)*50)</f>
        <v/>
      </c>
      <c r="F32" s="14"/>
    </row>
    <row r="33" spans="2:5" x14ac:dyDescent="0.2">
      <c r="B33" s="17" t="s">
        <v>40</v>
      </c>
      <c r="C33" s="29" t="str">
        <f>IF(C26&lt;&gt;"Your claim for a career break whilst maintaining CP status will be considered by the CPPC.","",($C$32/150)*75)</f>
        <v/>
      </c>
    </row>
    <row r="34" spans="2:5" x14ac:dyDescent="0.2">
      <c r="B34" s="17" t="s">
        <v>41</v>
      </c>
      <c r="C34" s="29" t="str">
        <f>IF(C26&lt;&gt;"Your claim for a career break whilst maintaining CP status will be considered by the CPPC.","",($C$32/150)*112.5)</f>
        <v/>
      </c>
    </row>
    <row r="35" spans="2:5" x14ac:dyDescent="0.2">
      <c r="B35" s="17" t="s">
        <v>26</v>
      </c>
      <c r="C35" s="29" t="str">
        <f>IF(C26&lt;&gt;"Your claim for a career break whilst maintaining CP status will be considered by the CPPC.","",($C$32/150)*45)</f>
        <v/>
      </c>
    </row>
    <row r="36" spans="2:5" x14ac:dyDescent="0.2">
      <c r="B36" s="17" t="s">
        <v>27</v>
      </c>
      <c r="C36" s="29" t="str">
        <f>IF(C26&lt;&gt;"Your claim for a career break whilst maintaining CP status will be considered by the CPPC.","",($C$32/150)*52.5)</f>
        <v/>
      </c>
    </row>
    <row r="37" spans="2:5" x14ac:dyDescent="0.2">
      <c r="B37" s="17" t="s">
        <v>28</v>
      </c>
      <c r="C37" s="29" t="str">
        <f>IF(C26&lt;&gt;"Your claim for a career break whilst maintaining CP status will be considered by the CPPC.","",($C$32/150)*30)</f>
        <v/>
      </c>
    </row>
    <row r="38" spans="2:5" x14ac:dyDescent="0.2">
      <c r="B38" s="17" t="s">
        <v>29</v>
      </c>
      <c r="C38" s="29" t="str">
        <f>IF(C26&lt;&gt;"Your claim for a career break whilst maintaining CP status will be considered by the CPPC.","",($C$32/150)*52.5)</f>
        <v/>
      </c>
    </row>
    <row r="40" spans="2:5" ht="15" x14ac:dyDescent="0.2">
      <c r="B40" s="16" t="s">
        <v>36</v>
      </c>
      <c r="C40" s="3"/>
      <c r="D40" s="15" t="s">
        <v>3</v>
      </c>
      <c r="E40" s="14"/>
    </row>
    <row r="41" spans="2:5" x14ac:dyDescent="0.2">
      <c r="B41" s="30" t="s">
        <v>38</v>
      </c>
      <c r="C41" s="4"/>
    </row>
    <row r="42" spans="2:5" x14ac:dyDescent="0.2">
      <c r="B42" s="13" t="s">
        <v>37</v>
      </c>
    </row>
    <row r="43" spans="2:5" ht="105" customHeight="1" x14ac:dyDescent="0.2">
      <c r="B43" s="6"/>
      <c r="C43" s="7"/>
    </row>
  </sheetData>
  <sheetProtection sheet="1" formatCells="0" formatColumns="0" formatRows="0"/>
  <mergeCells count="2">
    <mergeCell ref="B3:E3"/>
    <mergeCell ref="B43:C43"/>
  </mergeCells>
  <pageMargins left="0.7" right="0.7" top="0.75" bottom="0.75" header="0.3" footer="0.3"/>
  <pageSetup paperSize="9" scale="26" fitToHeight="0" orientation="portrait" horizontalDpi="300" verticalDpi="300" r:id="rId1"/>
  <ignoredErrors>
    <ignoredError sqref="C2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6ABC40-B122-4E4F-87D8-FEAE75F862F9}">
          <x14:formula1>
            <xm:f>'Drop Down Lists'!$A$1:$A$8</xm:f>
          </x14:formula1>
          <xm:sqref>C14</xm:sqref>
        </x14:dataValidation>
        <x14:dataValidation type="list" allowBlank="1" showInputMessage="1" showErrorMessage="1" xr:uid="{656FF99E-5007-4072-A762-A2474FC145D8}">
          <x14:formula1>
            <xm:f>'Drop Down Lists'!$C$1:$C$3</xm:f>
          </x14:formula1>
          <xm:sqref>C23 C40</xm:sqref>
        </x14:dataValidation>
        <x14:dataValidation type="list" allowBlank="1" showInputMessage="1" showErrorMessage="1" xr:uid="{18DF9573-23CE-4B01-A911-7AE09F8C1A6C}">
          <x14:formula1>
            <xm:f>'Drop Down Lists'!$B$1:$B$5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9A6B2-F83E-49B6-9C51-863B1CEA59EA}">
  <dimension ref="A2:C8"/>
  <sheetViews>
    <sheetView workbookViewId="0"/>
  </sheetViews>
  <sheetFormatPr defaultRowHeight="15" x14ac:dyDescent="0.25"/>
  <cols>
    <col min="1" max="2" width="20.85546875" style="1" customWidth="1"/>
    <col min="3" max="3" width="10.28515625" style="1" customWidth="1"/>
    <col min="4" max="4" width="15.7109375" style="1" customWidth="1"/>
    <col min="5" max="5" width="4.5703125" style="1" customWidth="1"/>
    <col min="6" max="6" width="4" style="1" customWidth="1"/>
    <col min="7" max="8" width="54.7109375" style="1" customWidth="1"/>
    <col min="9" max="9" width="3" style="1" customWidth="1"/>
    <col min="10" max="10" width="38.7109375" style="1" customWidth="1"/>
    <col min="11" max="11" width="3" style="1" bestFit="1" customWidth="1"/>
    <col min="12" max="12" width="58.140625" style="1" customWidth="1"/>
    <col min="13" max="13" width="3" style="1" bestFit="1" customWidth="1"/>
    <col min="14" max="16384" width="9.140625" style="1"/>
  </cols>
  <sheetData>
    <row r="2" spans="1:3" x14ac:dyDescent="0.25">
      <c r="A2" s="1" t="s">
        <v>5</v>
      </c>
      <c r="B2" t="s">
        <v>32</v>
      </c>
      <c r="C2" s="1" t="s">
        <v>1</v>
      </c>
    </row>
    <row r="3" spans="1:3" x14ac:dyDescent="0.25">
      <c r="A3" s="1" t="s">
        <v>6</v>
      </c>
      <c r="B3" s="1" t="s">
        <v>33</v>
      </c>
      <c r="C3" s="1" t="s">
        <v>2</v>
      </c>
    </row>
    <row r="4" spans="1:3" x14ac:dyDescent="0.25">
      <c r="A4" s="1" t="s">
        <v>7</v>
      </c>
      <c r="B4" s="1" t="s">
        <v>34</v>
      </c>
    </row>
    <row r="5" spans="1:3" x14ac:dyDescent="0.25">
      <c r="A5" s="1" t="s">
        <v>8</v>
      </c>
      <c r="B5" s="1" t="s">
        <v>35</v>
      </c>
    </row>
    <row r="6" spans="1:3" x14ac:dyDescent="0.25">
      <c r="A6" s="1" t="s">
        <v>9</v>
      </c>
    </row>
    <row r="7" spans="1:3" x14ac:dyDescent="0.25">
      <c r="A7" s="1" t="s">
        <v>10</v>
      </c>
    </row>
    <row r="8" spans="1:3" x14ac:dyDescent="0.25">
      <c r="A8" s="1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Drop 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Bray</dc:creator>
  <cp:lastModifiedBy>Linda Bray</cp:lastModifiedBy>
  <cp:lastPrinted>2021-10-11T23:05:34Z</cp:lastPrinted>
  <dcterms:created xsi:type="dcterms:W3CDTF">2021-10-05T10:14:58Z</dcterms:created>
  <dcterms:modified xsi:type="dcterms:W3CDTF">2023-03-22T12:00:48Z</dcterms:modified>
</cp:coreProperties>
</file>